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БЮДЖЕТА\ИСПОЛНЕНИЕ БЮДЖЕТА ЗА 2020 ГОД\5этап на публикацию принятое решение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27" i="2" l="1"/>
  <c r="D27" i="2"/>
  <c r="E31" i="2"/>
  <c r="D31" i="2"/>
  <c r="F33" i="2"/>
  <c r="F28" i="2"/>
  <c r="E13" i="2"/>
  <c r="D13" i="2"/>
  <c r="F18" i="2"/>
  <c r="E35" i="2" l="1"/>
  <c r="D35" i="2"/>
  <c r="F27" i="2" l="1"/>
  <c r="E42" i="2"/>
  <c r="D42" i="2"/>
  <c r="E39" i="2"/>
  <c r="D39" i="2"/>
  <c r="F41" i="2"/>
  <c r="F32" i="2"/>
  <c r="F29" i="2"/>
  <c r="F17" i="2"/>
  <c r="F13" i="2" l="1"/>
  <c r="F42" i="2"/>
  <c r="F40" i="2"/>
  <c r="F38" i="2"/>
  <c r="F34" i="2"/>
  <c r="F30" i="2"/>
  <c r="F26" i="2"/>
  <c r="F25" i="2"/>
  <c r="F24" i="2"/>
  <c r="F22" i="2"/>
  <c r="F20" i="2"/>
  <c r="F19" i="2"/>
  <c r="F16" i="2"/>
  <c r="F15" i="2"/>
  <c r="F14" i="2"/>
  <c r="E37" i="2"/>
  <c r="D37" i="2"/>
  <c r="E23" i="2"/>
  <c r="D23" i="2"/>
  <c r="E21" i="2"/>
  <c r="D21" i="2"/>
  <c r="E44" i="2" l="1"/>
  <c r="D44" i="2"/>
  <c r="F39" i="2"/>
  <c r="F37" i="2"/>
  <c r="F31" i="2"/>
  <c r="F23" i="2"/>
  <c r="F21" i="2"/>
  <c r="F44" i="2" l="1"/>
</calcChain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<sst xmlns="http://schemas.openxmlformats.org/spreadsheetml/2006/main" count="45" uniqueCount="45">
  <si>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</si>
  <si>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</si>
  <si>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</si>
  <si>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</si>
  <si>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</si>
  <si>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</si>
  <si>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</si>
  <si>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</si>
  <si>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</si>
  <si>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</si>
  <si>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</si>
  <si>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</si>
  <si>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</si>
  <si>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</si>
  <si>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</si>
  <si>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</si>
  <si>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</si>
  <si>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</si>
  <si>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</si>
  <si>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</si>
  <si>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</si>
  <si>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</si>
  <si>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</si>
  <si>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</si>
  <si>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</si>
  <si>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</si>
  <si>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</si>
  <si>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</si>
  <si>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</si>
  <si>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</si>
  <si>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</si>
  <si>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</si>
  <si>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</si>
  <si>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</si>
  <si>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</si>
  <si>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</si>
  <si>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</si>
  <si>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</si>
  <si>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</si>
  <si>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</si>
  <si>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</si>
  <si>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</si>
  <si>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>бюджета сельского поселения Лыхма за 2020 год по разделам и подразделам классификации расходов бюджетов</t>
  </si>
  <si>
    <t xml:space="preserve"> ПРИЛОЖЕНИЕ 3</t>
  </si>
  <si>
    <t xml:space="preserve"> от 13 мая  2021 года 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</si>
</sst>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8"/>
  <sheetViews>
    <sheetView showGridLines="0" tabSelected="1" view="pageBreakPreview" zoomScale="89" zoomScaleNormal="100" zoomScaleSheetLayoutView="89" workbookViewId="0">
      <selection activeCell="H11" sqref="H11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4" t="s">
        <v>43</v>
      </c>
      <c r="E1" s="34"/>
      <c r="F1" s="34"/>
    </row>
    <row r="2" spans="1:6" s="7" customFormat="1" ht="15.75" x14ac:dyDescent="0.25">
      <c r="B2" s="6"/>
      <c r="C2" s="6"/>
      <c r="D2" s="34" t="s">
        <v>24</v>
      </c>
      <c r="E2" s="34"/>
      <c r="F2" s="34"/>
    </row>
    <row r="3" spans="1:6" s="7" customFormat="1" ht="15.75" x14ac:dyDescent="0.25">
      <c r="B3" s="6"/>
      <c r="C3" s="6"/>
      <c r="D3" s="34" t="s">
        <v>25</v>
      </c>
      <c r="E3" s="34"/>
      <c r="F3" s="34"/>
    </row>
    <row r="4" spans="1:6" s="7" customFormat="1" ht="15.75" x14ac:dyDescent="0.25">
      <c r="B4" s="6"/>
      <c r="C4" s="6"/>
      <c r="D4" s="34" t="s">
        <v>44</v>
      </c>
      <c r="E4" s="34"/>
      <c r="F4" s="34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3" t="s">
        <v>29</v>
      </c>
      <c r="B7" s="33"/>
      <c r="C7" s="33"/>
      <c r="D7" s="33"/>
      <c r="E7" s="33"/>
      <c r="F7" s="33"/>
    </row>
    <row r="8" spans="1:6" s="7" customFormat="1" ht="35.25" customHeight="1" x14ac:dyDescent="0.25">
      <c r="A8" s="32" t="s">
        <v>42</v>
      </c>
      <c r="B8" s="32"/>
      <c r="C8" s="32"/>
      <c r="D8" s="32"/>
      <c r="E8" s="32"/>
      <c r="F8" s="32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14039263.779999999</v>
      </c>
      <c r="E13" s="24">
        <f>E14+E15+E16+E19+E20+E17+E18</f>
        <v>13657611.949999999</v>
      </c>
      <c r="F13" s="2">
        <f>E13/D13*100</f>
        <v>97.281539573722569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2320508.7999999998</v>
      </c>
      <c r="E14" s="22">
        <v>2313623.59</v>
      </c>
      <c r="F14" s="3">
        <f>E14/D14*100</f>
        <v>99.703288778736805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10108144.99</v>
      </c>
      <c r="E16" s="22">
        <v>9897429.3200000003</v>
      </c>
      <c r="F16" s="3">
        <f t="shared" si="0"/>
        <v>97.915387341510623</v>
      </c>
    </row>
    <row r="17" spans="1:6" ht="51" customHeight="1" x14ac:dyDescent="0.2">
      <c r="A17" s="11" t="s">
        <v>34</v>
      </c>
      <c r="B17" s="12">
        <v>1</v>
      </c>
      <c r="C17" s="12">
        <v>6</v>
      </c>
      <c r="D17" s="22">
        <v>28100</v>
      </c>
      <c r="E17" s="22">
        <v>28100</v>
      </c>
      <c r="F17" s="3">
        <f t="shared" si="0"/>
        <v>100</v>
      </c>
    </row>
    <row r="18" spans="1:6" ht="39" customHeight="1" x14ac:dyDescent="0.2">
      <c r="A18" s="30" t="s">
        <v>38</v>
      </c>
      <c r="B18" s="12">
        <v>1</v>
      </c>
      <c r="C18" s="12">
        <v>7</v>
      </c>
      <c r="D18" s="22">
        <v>1931.28</v>
      </c>
      <c r="E18" s="22">
        <v>1931.28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1470578.71</v>
      </c>
      <c r="E20" s="22">
        <v>1406527.76</v>
      </c>
      <c r="F20" s="3">
        <f t="shared" si="0"/>
        <v>95.644507188601963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972511.29</v>
      </c>
      <c r="E21" s="24">
        <f>E22</f>
        <v>972511.29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972511.29</v>
      </c>
      <c r="E22" s="22">
        <v>972511.29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67300</v>
      </c>
      <c r="E23" s="24">
        <f>E24+E25+E26</f>
        <v>67300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14700</v>
      </c>
      <c r="E24" s="22">
        <v>14700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35900</v>
      </c>
      <c r="E26" s="22">
        <v>35900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D30+D29+D28</f>
        <v>3849587.38</v>
      </c>
      <c r="E27" s="24">
        <f>E30+E29+E28</f>
        <v>615888.22</v>
      </c>
      <c r="F27" s="2">
        <f>E27/D27*100</f>
        <v>15.998811280392342</v>
      </c>
    </row>
    <row r="28" spans="1:6" ht="21.75" customHeight="1" x14ac:dyDescent="0.2">
      <c r="A28" s="11" t="s">
        <v>39</v>
      </c>
      <c r="B28" s="12">
        <v>4</v>
      </c>
      <c r="C28" s="12">
        <v>5</v>
      </c>
      <c r="D28" s="22">
        <v>33233.68</v>
      </c>
      <c r="E28" s="22">
        <v>19683.34</v>
      </c>
      <c r="F28" s="3">
        <f t="shared" ref="F28:F42" si="2">E28/D28*100</f>
        <v>59.227085294195525</v>
      </c>
    </row>
    <row r="29" spans="1:6" ht="15.75" x14ac:dyDescent="0.2">
      <c r="A29" s="11" t="s">
        <v>35</v>
      </c>
      <c r="B29" s="12">
        <v>4</v>
      </c>
      <c r="C29" s="12">
        <v>9</v>
      </c>
      <c r="D29" s="22">
        <v>3028851.26</v>
      </c>
      <c r="E29" s="22">
        <v>0</v>
      </c>
      <c r="F29" s="3">
        <f t="shared" si="2"/>
        <v>0</v>
      </c>
    </row>
    <row r="30" spans="1:6" ht="15.75" x14ac:dyDescent="0.2">
      <c r="A30" s="11" t="s">
        <v>6</v>
      </c>
      <c r="B30" s="12">
        <v>4</v>
      </c>
      <c r="C30" s="12">
        <v>10</v>
      </c>
      <c r="D30" s="22">
        <v>787502.44</v>
      </c>
      <c r="E30" s="22">
        <v>596204.88</v>
      </c>
      <c r="F30" s="3">
        <f t="shared" si="2"/>
        <v>75.70832161485113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D34+D32+D33</f>
        <v>2364318.7000000002</v>
      </c>
      <c r="E31" s="24">
        <f>E34+E32+E33</f>
        <v>1981889.79</v>
      </c>
      <c r="F31" s="2">
        <f t="shared" si="2"/>
        <v>83.824984761995069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98086.03</v>
      </c>
      <c r="E32" s="22">
        <v>98086.03</v>
      </c>
      <c r="F32" s="3">
        <f t="shared" si="2"/>
        <v>100</v>
      </c>
    </row>
    <row r="33" spans="1:6" ht="15.75" x14ac:dyDescent="0.2">
      <c r="A33" s="11" t="s">
        <v>40</v>
      </c>
      <c r="B33" s="12">
        <v>5</v>
      </c>
      <c r="C33" s="12">
        <v>2</v>
      </c>
      <c r="D33" s="22">
        <v>806037.29</v>
      </c>
      <c r="E33" s="22">
        <v>800611.93</v>
      </c>
      <c r="F33" s="3">
        <f t="shared" si="2"/>
        <v>99.32690955278261</v>
      </c>
    </row>
    <row r="34" spans="1:6" ht="15.75" x14ac:dyDescent="0.2">
      <c r="A34" s="11" t="s">
        <v>3</v>
      </c>
      <c r="B34" s="12">
        <v>5</v>
      </c>
      <c r="C34" s="12">
        <v>3</v>
      </c>
      <c r="D34" s="22">
        <v>1460195.38</v>
      </c>
      <c r="E34" s="22">
        <v>1083191.83</v>
      </c>
      <c r="F34" s="3">
        <f t="shared" si="2"/>
        <v>74.181294149828091</v>
      </c>
    </row>
    <row r="35" spans="1:6" ht="15.75" x14ac:dyDescent="0.2">
      <c r="A35" s="26" t="s">
        <v>36</v>
      </c>
      <c r="B35" s="10">
        <v>6</v>
      </c>
      <c r="C35" s="10">
        <v>0</v>
      </c>
      <c r="D35" s="27">
        <f>D36</f>
        <v>483006</v>
      </c>
      <c r="E35" s="27">
        <f>E36</f>
        <v>480674</v>
      </c>
      <c r="F35" s="2">
        <v>100</v>
      </c>
    </row>
    <row r="36" spans="1:6" ht="31.5" x14ac:dyDescent="0.2">
      <c r="A36" s="28" t="s">
        <v>37</v>
      </c>
      <c r="B36" s="12">
        <v>6</v>
      </c>
      <c r="C36" s="12">
        <v>5</v>
      </c>
      <c r="D36" s="29">
        <v>483006</v>
      </c>
      <c r="E36" s="29">
        <v>480674</v>
      </c>
      <c r="F36" s="3">
        <v>100</v>
      </c>
    </row>
    <row r="37" spans="1:6" ht="15.75" x14ac:dyDescent="0.2">
      <c r="A37" s="9" t="s">
        <v>26</v>
      </c>
      <c r="B37" s="10">
        <v>8</v>
      </c>
      <c r="C37" s="10">
        <v>0</v>
      </c>
      <c r="D37" s="24">
        <f>D38</f>
        <v>3990400</v>
      </c>
      <c r="E37" s="24">
        <f>E38</f>
        <v>3990400</v>
      </c>
      <c r="F37" s="2">
        <f t="shared" si="2"/>
        <v>100</v>
      </c>
    </row>
    <row r="38" spans="1:6" ht="15.75" x14ac:dyDescent="0.2">
      <c r="A38" s="11" t="s">
        <v>2</v>
      </c>
      <c r="B38" s="12">
        <v>8</v>
      </c>
      <c r="C38" s="12">
        <v>1</v>
      </c>
      <c r="D38" s="22">
        <v>3990400</v>
      </c>
      <c r="E38" s="22">
        <v>3990400</v>
      </c>
      <c r="F38" s="3">
        <f t="shared" si="2"/>
        <v>100</v>
      </c>
    </row>
    <row r="39" spans="1:6" ht="15.75" x14ac:dyDescent="0.2">
      <c r="A39" s="9" t="s">
        <v>1</v>
      </c>
      <c r="B39" s="10">
        <v>10</v>
      </c>
      <c r="C39" s="10">
        <v>0</v>
      </c>
      <c r="D39" s="24">
        <f>D40+D41</f>
        <v>206500</v>
      </c>
      <c r="E39" s="24">
        <f>E40+E41</f>
        <v>143076</v>
      </c>
      <c r="F39" s="2">
        <f t="shared" si="2"/>
        <v>69.286198547215491</v>
      </c>
    </row>
    <row r="40" spans="1:6" ht="15.75" x14ac:dyDescent="0.2">
      <c r="A40" s="11" t="s">
        <v>0</v>
      </c>
      <c r="B40" s="12">
        <v>10</v>
      </c>
      <c r="C40" s="12">
        <v>1</v>
      </c>
      <c r="D40" s="22">
        <v>143100</v>
      </c>
      <c r="E40" s="22">
        <v>143076</v>
      </c>
      <c r="F40" s="3">
        <f t="shared" si="2"/>
        <v>99.983228511530399</v>
      </c>
    </row>
    <row r="41" spans="1:6" ht="14.25" customHeight="1" x14ac:dyDescent="0.2">
      <c r="A41" s="11" t="s">
        <v>41</v>
      </c>
      <c r="B41" s="12">
        <v>10</v>
      </c>
      <c r="C41" s="12">
        <v>6</v>
      </c>
      <c r="D41" s="22">
        <v>63400</v>
      </c>
      <c r="E41" s="22">
        <v>0</v>
      </c>
      <c r="F41" s="3">
        <f t="shared" si="2"/>
        <v>0</v>
      </c>
    </row>
    <row r="42" spans="1:6" ht="15.75" x14ac:dyDescent="0.2">
      <c r="A42" s="9" t="s">
        <v>23</v>
      </c>
      <c r="B42" s="10">
        <v>11</v>
      </c>
      <c r="C42" s="10">
        <v>0</v>
      </c>
      <c r="D42" s="24">
        <f>D43</f>
        <v>5482562</v>
      </c>
      <c r="E42" s="24">
        <f>E43</f>
        <v>5482562</v>
      </c>
      <c r="F42" s="2">
        <f t="shared" si="2"/>
        <v>100</v>
      </c>
    </row>
    <row r="43" spans="1:6" ht="15.75" x14ac:dyDescent="0.2">
      <c r="A43" s="11" t="s">
        <v>33</v>
      </c>
      <c r="B43" s="12">
        <v>11</v>
      </c>
      <c r="C43" s="12">
        <v>2</v>
      </c>
      <c r="D43" s="22">
        <v>5482562</v>
      </c>
      <c r="E43" s="22">
        <v>5482562</v>
      </c>
      <c r="F43" s="3">
        <v>100</v>
      </c>
    </row>
    <row r="44" spans="1:6" ht="15.75" x14ac:dyDescent="0.2">
      <c r="A44" s="23" t="s">
        <v>28</v>
      </c>
      <c r="B44" s="1"/>
      <c r="C44" s="1"/>
      <c r="D44" s="24">
        <f>D42+D39+D37+D31+D27+D23+D21+D13+D35</f>
        <v>31455449.149999999</v>
      </c>
      <c r="E44" s="24">
        <f>E42+E39+E37+E31+E27+E23+E21+E13+E35</f>
        <v>27391913.25</v>
      </c>
      <c r="F44" s="2">
        <f>E44/D44*100</f>
        <v>87.081615396358131</v>
      </c>
    </row>
    <row r="45" spans="1:6" ht="12.75" customHeight="1" x14ac:dyDescent="0.25">
      <c r="A45" s="18"/>
      <c r="B45" s="18"/>
      <c r="C45" s="18"/>
      <c r="D45" s="18"/>
      <c r="E45" s="18"/>
      <c r="F45" s="18"/>
    </row>
    <row r="46" spans="1:6" ht="15.75" x14ac:dyDescent="0.25">
      <c r="A46" s="7"/>
      <c r="B46" s="7"/>
      <c r="C46" s="7"/>
      <c r="D46" s="25"/>
      <c r="E46" s="25"/>
      <c r="F46" s="7"/>
    </row>
    <row r="47" spans="1:6" ht="15.75" x14ac:dyDescent="0.25">
      <c r="A47" s="31" t="s">
        <v>32</v>
      </c>
      <c r="B47" s="31"/>
      <c r="C47" s="31"/>
      <c r="D47" s="31"/>
      <c r="E47" s="31"/>
      <c r="F47" s="31"/>
    </row>
    <row r="48" spans="1:6" ht="15.75" x14ac:dyDescent="0.25">
      <c r="A48" s="7"/>
      <c r="B48" s="7"/>
      <c r="C48" s="7"/>
      <c r="D48" s="7"/>
      <c r="E48" s="7"/>
      <c r="F48" s="7"/>
    </row>
  </sheetData>
  <mergeCells count="7">
    <mergeCell ref="A47:F47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2021-03-30T08:58:33Z</cp:lastPrinted>
  <dcterms:created xsi:type="dcterms:W3CDTF">2015-04-03T06:49:38Z</dcterms:created>
  <dcterms:modified xsi:type="dcterms:W3CDTF">2021-05-13T11:27:35Z</dcterms:modified>
</cp:coreProperties>
</file>